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Z:\Z_CGaona\1 tranparency\Transparency FYE 2022\"/>
    </mc:Choice>
  </mc:AlternateContent>
  <xr:revisionPtr revIDLastSave="0" documentId="8_{B231BDC3-ADD6-4AFD-9B19-D6FC3B712F41}" xr6:coauthVersionLast="47" xr6:coauthVersionMax="47" xr10:uidLastSave="{00000000-0000-0000-0000-000000000000}"/>
  <bookViews>
    <workbookView xWindow="-120" yWindow="-120" windowWidth="29040" windowHeight="15720" tabRatio="685"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3" l="1"/>
  <c r="J10" i="3"/>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5" i="3"/>
  <c r="J13" i="3"/>
  <c r="J11" i="3"/>
  <c r="B4" i="3"/>
  <c r="B3" i="3"/>
  <c r="C3" i="2" l="1"/>
  <c r="C4" i="2" s="1"/>
  <c r="C5" i="2" s="1"/>
  <c r="C6" i="2" s="1"/>
</calcChain>
</file>

<file path=xl/sharedStrings.xml><?xml version="1.0" encoding="utf-8"?>
<sst xmlns="http://schemas.openxmlformats.org/spreadsheetml/2006/main" count="451" uniqueCount="320">
  <si>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</si>
  <si>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</si>
  <si>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</si>
  <si>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</si>
  <si>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</si>
  <si>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</si>
  <si>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</si>
  <si>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</si>
  <si>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</si>
  <si>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</si>
  <si>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</si>
  <si>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</si>
  <si>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</si>
  <si>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</si>
  <si>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</si>
  <si>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</si>
  <si>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</si>
  <si>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</si>
  <si>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</si>
  <si>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</si>
  <si>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</si>
  <si>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</si>
  <si>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</si>
  <si>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</si>
  <si>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</si>
  <si>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</si>
  <si>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</si>
  <si>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</si>
  <si>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</si>
  <si>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</si>
  <si>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</si>
  <si>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</si>
  <si>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</si>
  <si>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</si>
  <si>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</si>
  <si>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</si>
  <si>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</si>
  <si>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</si>
  <si>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</si>
  <si>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</si>
  <si>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</si>
  <si>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</si>
  <si>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</si>
  <si>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</si>
  <si>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</si>
  <si>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</si>
  <si>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</si>
  <si>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</si>
  <si>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</si>
  <si>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</si>
  <si>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</si>
  <si>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</si>
  <si>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</si>
  <si>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</si>
  <si>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</si>
  <si>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</si>
  <si>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</si>
  <si>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</si>
  <si>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</si>
  <si>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</si>
  <si>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</si>
  <si>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</si>
  <si>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</si>
  <si>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</si>
  <si>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</si>
  <si>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</si>
  <si>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</si>
  <si>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</si>
  <si>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</si>
  <si>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</si>
  <si>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</si>
  <si>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</si>
  <si>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</si>
  <si>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</si>
  <si>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</si>
  <si>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</si>
  <si>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</si>
  <si>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</si>
  <si>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</si>
  <si>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</si>
  <si>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</si>
  <si>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</si>
  <si>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</si>
  <si>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</si>
  <si>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</si>
  <si>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</si>
  <si>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</si>
  <si>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</si>
  <si>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</si>
  <si>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</si>
  <si>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</si>
  <si>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</si>
  <si>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</si>
  <si>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</si>
  <si>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</si>
  <si>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</si>
  <si>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</si>
  <si>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</si>
  <si>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</si>
  <si>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</si>
  <si>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</si>
  <si>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</si>
  <si>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</si>
  <si>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</si>
  <si>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</si>
  <si>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</si>
  <si>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</si>
  <si>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</si>
  <si>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</si>
  <si>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</si>
  <si>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</si>
  <si>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</si>
  <si>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</si>
  <si>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</si>
  <si>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</si>
  <si>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</si>
  <si>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</si>
  <si>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</si>
  <si>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</si>
  <si>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</si>
  <si>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</si>
  <si>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</si>
  <si>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</si>
  <si>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</si>
  <si>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</si>
  <si>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</si>
  <si>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</si>
  <si>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</si>
  <si>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</si>
  <si>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</si>
  <si>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</si>
  <si>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</si>
  <si>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</si>
  <si>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</si>
  <si>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</si>
  <si>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</si>
  <si>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</si>
  <si>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</si>
  <si>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</si>
  <si>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</si>
  <si>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</si>
  <si>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</si>
  <si>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</si>
  <si>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</si>
  <si>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</si>
  <si>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</si>
  <si>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</si>
  <si>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</si>
  <si>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</si>
  <si>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</si>
  <si>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</si>
  <si>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</si>
  <si>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</si>
  <si>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</si>
  <si>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</si>
  <si>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</si>
  <si>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</si>
  <si>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</si>
  <si>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</si>
  <si>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</si>
  <si>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</si>
  <si>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</si>
  <si>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</si>
  <si>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</si>
  <si>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</si>
  <si>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</si>
  <si>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</si>
  <si>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</si>
  <si>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</si>
  <si>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</si>
  <si>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</si>
  <si>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</si>
  <si>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</si>
  <si>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</si>
  <si>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</si>
  <si>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</si>
  <si>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</si>
  <si>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</si>
  <si>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</si>
  <si>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</si>
  <si>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</si>
  <si>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</si>
  <si>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</si>
  <si>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</si>
  <si>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</si>
  <si>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</si>
  <si>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</si>
  <si>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</si>
  <si>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</si>
  <si>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</si>
  <si>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</si>
  <si>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</si>
  <si>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</si>
  <si>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</si>
  <si>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</si>
  <si>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</si>
  <si>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</si>
  <si>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</si>
  <si>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</si>
  <si>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</si>
  <si>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</si>
  <si>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</si>
  <si>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</si>
  <si>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</si>
  <si>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</si>
  <si>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</si>
  <si>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</si>
  <si>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</si>
  <si>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</si>
  <si>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</si>
  <si>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</si>
  <si>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</si>
  <si>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</si>
  <si>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</si>
  <si>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</si>
  <si>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</si>
  <si>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</si>
  <si>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</si>
  <si>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</si>
  <si>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</si>
  <si>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</si>
  <si>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</si>
  <si>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</si>
  <si>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</si>
  <si>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</si>
  <si>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</si>
  <si>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</si>
  <si>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</si>
  <si>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</si>
  <si>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</si>
  <si>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</si>
  <si>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</si>
  <si>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</si>
  <si>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</si>
  <si>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</si>
  <si>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</si>
  <si>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</si>
  <si>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</si>
  <si>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</si>
  <si>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</si>
  <si>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</si>
  <si>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</si>
  <si>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</si>
  <si>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</si>
  <si>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</si>
  <si>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</si>
  <si>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</si>
  <si>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</si>
  <si>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</si>
  <si>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</si>
  <si>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</si>
  <si>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</si>
  <si>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</si>
  <si>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</si>
  <si>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</si>
  <si>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</si>
  <si>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</si>
  <si>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</si>
  <si>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</si>
  <si>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</si>
  <si>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</si>
  <si>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</si>
  <si>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</si>
  <si>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</si>
  <si>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</si>
  <si>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</si>
  <si>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</si>
  <si>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</si>
  <si>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</si>
  <si>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</si>
  <si>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</si>
  <si>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</si>
  <si>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</si>
  <si>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</si>
  <si>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</si>
  <si>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</si>
  <si>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</si>
  <si>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</si>
  <si>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</si>
  <si>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</si>
  <si>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</si>
  <si>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</si>
  <si>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</si>
  <si>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</si>
  <si>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</si>
  <si>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</si>
  <si>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</si>
  <si>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</si>
  <si>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</si>
  <si>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</si>
  <si>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</si>
  <si>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</si>
  <si>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</si>
  <si>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</si>
  <si>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</si>
  <si>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</si>
  <si>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</si>
  <si>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</si>
  <si>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</si>
  <si>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Hidalgo County Regional Mobility Authority</t>
  </si>
  <si>
    <t>RMA - Regional Mobility Authority</t>
  </si>
  <si>
    <t>www.hcrma.net</t>
  </si>
  <si>
    <t>(956) 402-4762</t>
  </si>
  <si>
    <t>Celia Gaona</t>
  </si>
  <si>
    <t>Compliance Officer</t>
  </si>
  <si>
    <t>celia.gaona@hcrma.net</t>
  </si>
  <si>
    <t>203 W. Newcombe Ave</t>
  </si>
  <si>
    <t>Pharr</t>
  </si>
  <si>
    <t>Hidalgo</t>
  </si>
  <si>
    <t>P.O. Box 1766</t>
  </si>
  <si>
    <t>Revenue Bond Series 2013</t>
  </si>
  <si>
    <t>Capital const. projects</t>
  </si>
  <si>
    <t>Revenue Bond Series 2020A</t>
  </si>
  <si>
    <t>ROW acquisitions &amp; utilities relocation</t>
  </si>
  <si>
    <t>Revenue Refunding Taxable Series 2020B</t>
  </si>
  <si>
    <t>Partial Refunding of Revenue Bond Series 2013</t>
  </si>
  <si>
    <t>Sr Lien Toll Revenue  Bonds Series 2022A</t>
  </si>
  <si>
    <t>Jr Lien Toll Revenue and Refunding Bonds Series 2022B</t>
  </si>
  <si>
    <t>Toll Construction Seg. I and II</t>
  </si>
  <si>
    <t>Refunding of SIB loan and toll construction for Seg.I and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</si>
</sst>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1">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9" sqref="B9"/>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20</v>
      </c>
    </row>
    <row r="6" spans="1:2" x14ac:dyDescent="0.25">
      <c r="A6" s="12" t="s">
        <v>22</v>
      </c>
      <c r="B6" s="70" t="s">
        <v>300</v>
      </c>
    </row>
    <row r="7" spans="1:2" x14ac:dyDescent="0.25">
      <c r="A7" s="12" t="s">
        <v>239</v>
      </c>
      <c r="B7" s="69">
        <v>2022</v>
      </c>
    </row>
    <row r="8" spans="1:2" x14ac:dyDescent="0.25">
      <c r="A8" s="12" t="s">
        <v>298</v>
      </c>
      <c r="B8" s="71">
        <v>44562</v>
      </c>
    </row>
    <row r="9" spans="1:2" x14ac:dyDescent="0.25">
      <c r="A9" s="12" t="s">
        <v>14</v>
      </c>
      <c r="B9" s="65">
        <v>44926</v>
      </c>
    </row>
    <row r="10" spans="1:2" x14ac:dyDescent="0.25">
      <c r="A10" s="12" t="s">
        <v>21</v>
      </c>
      <c r="B10" s="71" t="s">
        <v>301</v>
      </c>
    </row>
    <row r="11" spans="1:2" x14ac:dyDescent="0.25">
      <c r="A11" s="12" t="s">
        <v>240</v>
      </c>
      <c r="B11" s="72" t="s">
        <v>302</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303</v>
      </c>
    </row>
    <row r="17" spans="1:2" x14ac:dyDescent="0.25">
      <c r="A17" s="15" t="s">
        <v>243</v>
      </c>
      <c r="B17" s="69" t="s">
        <v>304</v>
      </c>
    </row>
    <row r="18" spans="1:2" x14ac:dyDescent="0.25">
      <c r="A18" s="15" t="s">
        <v>244</v>
      </c>
      <c r="B18" s="72" t="s">
        <v>302</v>
      </c>
    </row>
    <row r="19" spans="1:2" x14ac:dyDescent="0.25">
      <c r="A19" s="15" t="s">
        <v>4</v>
      </c>
      <c r="B19" s="69" t="s">
        <v>305</v>
      </c>
    </row>
    <row r="20" spans="1:2" x14ac:dyDescent="0.25">
      <c r="A20" s="15" t="s">
        <v>245</v>
      </c>
      <c r="B20" s="69" t="s">
        <v>306</v>
      </c>
    </row>
    <row r="21" spans="1:2" x14ac:dyDescent="0.25">
      <c r="A21" s="15" t="s">
        <v>5</v>
      </c>
      <c r="B21" s="69"/>
    </row>
    <row r="22" spans="1:2" x14ac:dyDescent="0.25">
      <c r="A22" s="15" t="s">
        <v>246</v>
      </c>
      <c r="B22" s="69" t="s">
        <v>307</v>
      </c>
    </row>
    <row r="23" spans="1:2" x14ac:dyDescent="0.25">
      <c r="A23" s="15" t="s">
        <v>247</v>
      </c>
      <c r="B23" s="73">
        <v>78577</v>
      </c>
    </row>
    <row r="24" spans="1:2" x14ac:dyDescent="0.25">
      <c r="A24" s="15" t="s">
        <v>248</v>
      </c>
      <c r="B24" s="69" t="s">
        <v>308</v>
      </c>
    </row>
    <row r="25" spans="1:2" x14ac:dyDescent="0.25">
      <c r="A25" s="15" t="s">
        <v>279</v>
      </c>
      <c r="B25" s="69" t="s">
        <v>13</v>
      </c>
    </row>
    <row r="26" spans="1:2" x14ac:dyDescent="0.25">
      <c r="A26" s="15" t="s">
        <v>6</v>
      </c>
      <c r="B26" s="69" t="s">
        <v>309</v>
      </c>
    </row>
    <row r="27" spans="1:2" x14ac:dyDescent="0.25">
      <c r="A27" s="15" t="s">
        <v>7</v>
      </c>
      <c r="B27" s="69"/>
    </row>
    <row r="28" spans="1:2" x14ac:dyDescent="0.25">
      <c r="A28" s="15" t="s">
        <v>8</v>
      </c>
      <c r="B28" s="69" t="s">
        <v>307</v>
      </c>
    </row>
    <row r="29" spans="1:2" x14ac:dyDescent="0.25">
      <c r="A29" s="15" t="s">
        <v>9</v>
      </c>
      <c r="B29" s="69">
        <v>78577</v>
      </c>
    </row>
    <row r="30" spans="1:2" x14ac:dyDescent="0.25">
      <c r="A30" s="15" t="s">
        <v>10</v>
      </c>
      <c r="B30" s="69" t="s">
        <v>308</v>
      </c>
    </row>
    <row r="31" spans="1:2" x14ac:dyDescent="0.25">
      <c r="A31" s="17" t="s">
        <v>90</v>
      </c>
      <c r="B31" s="18"/>
    </row>
  </sheetData>
  <conditionalFormatting sqref="B26:B30">
    <cfRule type="expression" dxfId="10" priority="9">
      <formula>$B$25="Yes"</formula>
    </cfRule>
  </conditionalFormatting>
  <conditionalFormatting sqref="B6">
    <cfRule type="expression" dxfId="9" priority="3">
      <formula>$B$5="Other"</formula>
    </cfRule>
    <cfRule type="expression" dxfId="8" priority="4">
      <formula>$B$5="(select)"</formula>
    </cfRule>
  </conditionalFormatting>
  <conditionalFormatting sqref="B9">
    <cfRule type="expression" dxfId="7" priority="1">
      <formula>$B$8=""</formula>
    </cfRule>
    <cfRule type="cellIs" dxfId="6"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abSelected="1" zoomScale="85" zoomScaleNormal="85" workbookViewId="0">
      <selection activeCell="K20" sqref="K20"/>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Hidalgo County Regional Mobility Authority</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4" t="s">
        <v>310</v>
      </c>
      <c r="B10" s="75"/>
      <c r="C10" s="76">
        <v>61600000</v>
      </c>
      <c r="D10" s="76">
        <v>1425000</v>
      </c>
      <c r="E10" s="77">
        <v>1496250</v>
      </c>
      <c r="F10" s="78">
        <v>45261</v>
      </c>
      <c r="G10" s="75" t="s">
        <v>13</v>
      </c>
      <c r="H10" s="77">
        <v>63899934</v>
      </c>
      <c r="I10" s="77">
        <v>63899934</v>
      </c>
      <c r="J10" s="77">
        <f>H10-I10</f>
        <v>0</v>
      </c>
      <c r="K10" s="75" t="s">
        <v>311</v>
      </c>
      <c r="L10" s="75" t="s">
        <v>12</v>
      </c>
      <c r="M10" s="74" t="s">
        <v>11</v>
      </c>
      <c r="N10" s="74" t="s">
        <v>46</v>
      </c>
      <c r="O10" s="75" t="s">
        <v>11</v>
      </c>
      <c r="P10" s="75" t="s">
        <v>11</v>
      </c>
      <c r="Q10" s="75"/>
      <c r="R10" s="74"/>
      <c r="S10" s="74"/>
    </row>
    <row r="11" spans="1:19" s="3" customFormat="1" x14ac:dyDescent="0.25">
      <c r="A11" s="74"/>
      <c r="B11" s="74"/>
      <c r="C11" s="76">
        <v>0</v>
      </c>
      <c r="D11" s="76">
        <v>0</v>
      </c>
      <c r="E11" s="77">
        <v>0</v>
      </c>
      <c r="F11" s="78"/>
      <c r="G11" s="75"/>
      <c r="H11" s="77">
        <v>0</v>
      </c>
      <c r="I11" s="77">
        <v>0</v>
      </c>
      <c r="J11" s="77">
        <f t="shared" ref="J11:J61" si="0">H11-I11</f>
        <v>0</v>
      </c>
      <c r="K11" s="75"/>
      <c r="L11" s="75"/>
      <c r="M11" s="74"/>
      <c r="N11" s="74"/>
      <c r="O11" s="75"/>
      <c r="P11" s="75"/>
      <c r="Q11" s="75"/>
      <c r="R11" s="74"/>
      <c r="S11" s="74"/>
    </row>
    <row r="12" spans="1:19" s="3" customFormat="1" x14ac:dyDescent="0.25">
      <c r="A12" s="74"/>
      <c r="B12" s="74"/>
      <c r="C12" s="76"/>
      <c r="D12" s="76"/>
      <c r="E12" s="77"/>
      <c r="F12" s="78"/>
      <c r="G12" s="75"/>
      <c r="H12" s="77"/>
      <c r="I12" s="77"/>
      <c r="J12" s="77"/>
      <c r="K12" s="75"/>
      <c r="L12" s="75"/>
      <c r="M12" s="74"/>
      <c r="N12" s="74"/>
      <c r="O12" s="75"/>
      <c r="P12" s="75"/>
      <c r="Q12" s="75"/>
      <c r="R12" s="74"/>
      <c r="S12" s="74"/>
    </row>
    <row r="13" spans="1:19" s="3" customFormat="1" x14ac:dyDescent="0.25">
      <c r="A13" s="74"/>
      <c r="B13" s="74"/>
      <c r="C13" s="76">
        <v>0</v>
      </c>
      <c r="D13" s="76">
        <v>0</v>
      </c>
      <c r="E13" s="77">
        <v>0</v>
      </c>
      <c r="F13" s="78"/>
      <c r="G13" s="75"/>
      <c r="H13" s="77">
        <v>0</v>
      </c>
      <c r="I13" s="77">
        <v>0</v>
      </c>
      <c r="J13" s="77">
        <f>H13-I13</f>
        <v>0</v>
      </c>
      <c r="K13" s="75"/>
      <c r="L13" s="75"/>
      <c r="M13" s="74"/>
      <c r="N13" s="74"/>
      <c r="O13" s="75"/>
      <c r="P13" s="75"/>
      <c r="Q13" s="75"/>
      <c r="R13" s="74"/>
      <c r="S13" s="74"/>
    </row>
    <row r="14" spans="1:19" s="3" customFormat="1" ht="31.5" x14ac:dyDescent="0.25">
      <c r="A14" s="74" t="s">
        <v>312</v>
      </c>
      <c r="B14" s="74"/>
      <c r="C14" s="76">
        <v>9870000</v>
      </c>
      <c r="D14" s="76">
        <v>9870000</v>
      </c>
      <c r="E14" s="77">
        <v>19216700</v>
      </c>
      <c r="F14" s="78">
        <v>55123</v>
      </c>
      <c r="G14" s="75" t="s">
        <v>13</v>
      </c>
      <c r="H14" s="77">
        <v>9870000</v>
      </c>
      <c r="I14" s="77">
        <v>4245511</v>
      </c>
      <c r="J14" s="77">
        <v>5001700</v>
      </c>
      <c r="K14" s="75" t="s">
        <v>313</v>
      </c>
      <c r="L14" s="75" t="s">
        <v>12</v>
      </c>
      <c r="M14" s="74"/>
      <c r="N14" s="74" t="s">
        <v>46</v>
      </c>
      <c r="O14" s="75"/>
      <c r="P14" s="75"/>
      <c r="Q14" s="75"/>
      <c r="R14" s="74"/>
      <c r="S14" s="74"/>
    </row>
    <row r="15" spans="1:19" s="3" customFormat="1" x14ac:dyDescent="0.25">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ht="31.5" x14ac:dyDescent="0.25">
      <c r="A16" s="74" t="s">
        <v>314</v>
      </c>
      <c r="B16" s="74"/>
      <c r="C16" s="76">
        <v>58015000</v>
      </c>
      <c r="D16" s="76">
        <v>57210000</v>
      </c>
      <c r="E16" s="77">
        <v>74113084</v>
      </c>
      <c r="F16" s="78">
        <v>52566</v>
      </c>
      <c r="G16" s="75" t="s">
        <v>13</v>
      </c>
      <c r="H16" s="76">
        <v>58015000</v>
      </c>
      <c r="I16" s="76">
        <v>58015000</v>
      </c>
      <c r="J16" s="77">
        <f t="shared" si="0"/>
        <v>0</v>
      </c>
      <c r="K16" s="75" t="s">
        <v>315</v>
      </c>
      <c r="L16" s="75" t="s">
        <v>12</v>
      </c>
      <c r="M16" s="74"/>
      <c r="N16" s="74" t="s">
        <v>46</v>
      </c>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ht="20.25" customHeight="1" x14ac:dyDescent="0.25">
      <c r="A18" s="74" t="s">
        <v>316</v>
      </c>
      <c r="B18" s="74"/>
      <c r="C18" s="76">
        <v>151650345</v>
      </c>
      <c r="D18" s="76">
        <v>151650345</v>
      </c>
      <c r="E18" s="77">
        <v>345170700</v>
      </c>
      <c r="F18" s="78">
        <v>57315</v>
      </c>
      <c r="G18" s="75" t="s">
        <v>13</v>
      </c>
      <c r="H18" s="77">
        <v>151650345</v>
      </c>
      <c r="I18" s="77">
        <v>41666705</v>
      </c>
      <c r="J18" s="77">
        <f t="shared" si="0"/>
        <v>109983640</v>
      </c>
      <c r="K18" s="75" t="s">
        <v>318</v>
      </c>
      <c r="L18" s="75" t="s">
        <v>12</v>
      </c>
      <c r="M18" s="74" t="s">
        <v>55</v>
      </c>
      <c r="N18" s="74" t="s">
        <v>58</v>
      </c>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ht="31.5" x14ac:dyDescent="0.25">
      <c r="A20" s="74" t="s">
        <v>317</v>
      </c>
      <c r="B20" s="74"/>
      <c r="C20" s="76">
        <v>63884707</v>
      </c>
      <c r="D20" s="76">
        <v>63884707</v>
      </c>
      <c r="E20" s="77">
        <v>153993700</v>
      </c>
      <c r="F20" s="78">
        <v>57315</v>
      </c>
      <c r="G20" s="75" t="s">
        <v>13</v>
      </c>
      <c r="H20" s="77">
        <v>63884707</v>
      </c>
      <c r="I20" s="77">
        <v>61954503</v>
      </c>
      <c r="J20" s="77">
        <f t="shared" si="0"/>
        <v>1930204</v>
      </c>
      <c r="K20" s="75" t="s">
        <v>319</v>
      </c>
      <c r="L20" s="75" t="s">
        <v>12</v>
      </c>
      <c r="M20" s="74" t="s">
        <v>57</v>
      </c>
      <c r="N20" s="74" t="s">
        <v>60</v>
      </c>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5" priority="3" operator="containsText" text="No Reportable Debt">
      <formula>NOT(ISERROR(SEARCH("No Reportable Debt",A10)))</formula>
    </cfRule>
  </conditionalFormatting>
  <conditionalFormatting sqref="A14">
    <cfRule type="containsText" dxfId="4" priority="2" operator="containsText" text="No Reportable Debt">
      <formula>NOT(ISERROR(SEARCH("No Reportable Debt",A14)))</formula>
    </cfRule>
  </conditionalFormatting>
  <conditionalFormatting sqref="A16">
    <cfRule type="containsText" dxfId="3" priority="1" operator="containsText" text="No Reportable Debt">
      <formula>NOT(ISERROR(SEARCH("No Reportable Debt",A16)))</formula>
    </cfRule>
  </conditionalFormatting>
  <conditionalFormatting sqref="M10:Q110">
    <cfRule type="expression" dxfId="2" priority="5">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scale="69" orientation="portrait" r:id="rId1"/>
  <colBreaks count="2" manualBreakCount="2">
    <brk id="6" max="110" man="1"/>
    <brk id="11" max="110"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opLeftCell="A7" zoomScale="85" zoomScaleNormal="85" workbookViewId="0">
      <selection activeCell="B12" sqref="B12"/>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Hidalgo County Regional Mobility Authority</v>
      </c>
      <c r="C3" s="1"/>
      <c r="D3" s="1"/>
      <c r="E3" s="1"/>
      <c r="F3" s="1"/>
      <c r="H3" s="1"/>
      <c r="I3" s="1"/>
      <c r="J3" s="1"/>
      <c r="K3" s="1"/>
    </row>
    <row r="4" spans="1:11" x14ac:dyDescent="0.25">
      <c r="A4" s="12" t="s">
        <v>2</v>
      </c>
      <c r="B4" s="68">
        <f>IF(OR('1 - Contact Information'!B7="",'1 - Contact Information'!B7="(select)"),"",'1 - Contact Information'!B7)</f>
        <v>2022</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345020052</v>
      </c>
    </row>
    <row r="11" spans="1:11" x14ac:dyDescent="0.25">
      <c r="A11" s="52" t="s">
        <v>81</v>
      </c>
      <c r="B11" s="80">
        <v>284040052</v>
      </c>
    </row>
    <row r="12" spans="1:11" ht="31.5" x14ac:dyDescent="0.25">
      <c r="A12" s="52" t="s">
        <v>82</v>
      </c>
      <c r="B12" s="80">
        <v>593990434</v>
      </c>
    </row>
    <row r="13" spans="1:11" x14ac:dyDescent="0.25">
      <c r="A13" s="18"/>
      <c r="B13" s="18"/>
    </row>
    <row r="14" spans="1:11" ht="31.5" x14ac:dyDescent="0.25">
      <c r="A14" s="25" t="s">
        <v>224</v>
      </c>
      <c r="B14" s="26"/>
    </row>
    <row r="15" spans="1:11" x14ac:dyDescent="0.25">
      <c r="A15" s="51" t="s">
        <v>83</v>
      </c>
      <c r="B15" s="79"/>
    </row>
    <row r="16" spans="1:11" ht="31.5" x14ac:dyDescent="0.25">
      <c r="A16" s="52" t="s">
        <v>84</v>
      </c>
      <c r="B16" s="80"/>
    </row>
    <row r="17" spans="1:2" ht="31.5" x14ac:dyDescent="0.25">
      <c r="A17" s="52" t="s">
        <v>85</v>
      </c>
      <c r="B17" s="80"/>
    </row>
    <row r="18" spans="1:2" x14ac:dyDescent="0.25">
      <c r="A18" s="18"/>
      <c r="B18" s="18"/>
    </row>
    <row r="19" spans="1:2" ht="31.5" x14ac:dyDescent="0.25">
      <c r="A19" s="25" t="s">
        <v>223</v>
      </c>
      <c r="B19" s="28"/>
    </row>
    <row r="20" spans="1:2" x14ac:dyDescent="0.25">
      <c r="A20" s="51" t="s">
        <v>290</v>
      </c>
      <c r="B20" s="81"/>
    </row>
    <row r="21" spans="1:2" x14ac:dyDescent="0.25">
      <c r="A21" s="51" t="s">
        <v>291</v>
      </c>
      <c r="B21" s="82"/>
    </row>
    <row r="22" spans="1:2" ht="31.5" customHeight="1" x14ac:dyDescent="0.25">
      <c r="A22" s="51" t="s">
        <v>86</v>
      </c>
      <c r="B22" s="79"/>
    </row>
    <row r="23" spans="1:2" ht="31.5" x14ac:dyDescent="0.25">
      <c r="A23" s="52" t="s">
        <v>87</v>
      </c>
      <c r="B23" s="80"/>
    </row>
    <row r="24" spans="1:2" ht="47.25" customHeight="1" x14ac:dyDescent="0.25">
      <c r="A24" s="52" t="s">
        <v>88</v>
      </c>
      <c r="B24" s="80"/>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activeCell="B8" sqref="B8"/>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Ascencion Alonzo</cp:lastModifiedBy>
  <cp:lastPrinted>2023-08-25T14:34:24Z</cp:lastPrinted>
  <dcterms:created xsi:type="dcterms:W3CDTF">2017-01-13T17:49:37Z</dcterms:created>
  <dcterms:modified xsi:type="dcterms:W3CDTF">2023-08-25T15:41:37Z</dcterms:modified>
</cp:coreProperties>
</file>